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uck Alan\Desktop\"/>
    </mc:Choice>
  </mc:AlternateContent>
  <xr:revisionPtr revIDLastSave="0" documentId="8_{6247E329-D599-4D6E-86CD-0ABB4A23C298}" xr6:coauthVersionLast="47" xr6:coauthVersionMax="47" xr10:uidLastSave="{00000000-0000-0000-0000-000000000000}"/>
  <bookViews>
    <workbookView xWindow="855" yWindow="900" windowWidth="28020" windowHeight="15240" xr2:uid="{00000000-000D-0000-FFFF-FFFF00000000}"/>
  </bookViews>
  <sheets>
    <sheet name="order form unit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 l="1"/>
  <c r="I28" i="1"/>
  <c r="H30" i="1" l="1"/>
  <c r="I30" i="1" s="1"/>
  <c r="H31" i="1"/>
  <c r="H32" i="1"/>
  <c r="I32" i="1" s="1"/>
  <c r="I26" i="1"/>
  <c r="H23" i="1"/>
  <c r="I23" i="1" s="1"/>
  <c r="I24" i="1"/>
  <c r="I31" i="1"/>
  <c r="I25" i="1"/>
  <c r="H11" i="1"/>
  <c r="I11" i="1" s="1"/>
  <c r="H12" i="1"/>
  <c r="I12" i="1" s="1"/>
  <c r="H13" i="1"/>
  <c r="I13" i="1" s="1"/>
  <c r="H14" i="1"/>
  <c r="I14" i="1" s="1"/>
  <c r="H15" i="1"/>
  <c r="I15" i="1" s="1"/>
  <c r="H20" i="1"/>
  <c r="I20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7" i="1"/>
  <c r="I37" i="1" s="1"/>
  <c r="H36" i="1"/>
  <c r="I36" i="1" s="1"/>
  <c r="H35" i="1"/>
  <c r="I35" i="1" s="1"/>
  <c r="H34" i="1"/>
  <c r="I34" i="1" s="1"/>
  <c r="H27" i="1"/>
  <c r="I27" i="1" s="1"/>
  <c r="H19" i="1"/>
  <c r="I19" i="1" s="1"/>
  <c r="H18" i="1"/>
  <c r="I18" i="1" s="1"/>
  <c r="H17" i="1"/>
  <c r="I17" i="1" s="1"/>
  <c r="H9" i="1"/>
  <c r="I9" i="1" s="1"/>
  <c r="H8" i="1"/>
  <c r="I8" i="1" s="1"/>
  <c r="H7" i="1"/>
  <c r="I7" i="1" s="1"/>
  <c r="H6" i="1"/>
  <c r="I6" i="1" s="1"/>
  <c r="H5" i="1"/>
  <c r="I5" i="1" s="1"/>
  <c r="I51" i="1"/>
  <c r="I52" i="1"/>
  <c r="I54" i="1" l="1"/>
</calcChain>
</file>

<file path=xl/sharedStrings.xml><?xml version="1.0" encoding="utf-8"?>
<sst xmlns="http://schemas.openxmlformats.org/spreadsheetml/2006/main" count="88" uniqueCount="84">
  <si>
    <t>im·bue™ em·body premium 400mg lotion -  8 ounce bottle</t>
  </si>
  <si>
    <t>im·bue™ em·body premium 400mg salve -  4 ounce jar</t>
  </si>
  <si>
    <t>im·bue™ k9comfort - 40mg tincture of hemp - 1 fl oz</t>
  </si>
  <si>
    <t>im·bue™ kittycomfort - 20mg tincture of hemp - 1 fl oz</t>
  </si>
  <si>
    <t>PRODUCT</t>
  </si>
  <si>
    <t xml:space="preserve">im·bue™ k9capsules - 10mg premium capsules - 30 ct  </t>
  </si>
  <si>
    <t>im·bue™ k9capsules small breed - 5mg premium capsules - 30 ct</t>
  </si>
  <si>
    <t xml:space="preserve">im·bue™ health-5 - 5mg premium capsules - 30 ct </t>
  </si>
  <si>
    <t xml:space="preserve">im·bue™ health-10 - 10mg premium capsules - 30 ct  </t>
  </si>
  <si>
    <t>im·bue™ health-25 - 25mg premium capsules - 30 ct</t>
  </si>
  <si>
    <t>SHIP TO:</t>
  </si>
  <si>
    <t>CONTACT NAME:</t>
  </si>
  <si>
    <t>STORE NAME:</t>
  </si>
  <si>
    <t xml:space="preserve">ADDRESS </t>
  </si>
  <si>
    <t>CITY:</t>
  </si>
  <si>
    <t>PHONE:</t>
  </si>
  <si>
    <t>NAME:</t>
  </si>
  <si>
    <t>ADDRESS:</t>
  </si>
  <si>
    <t>COMMENTS</t>
  </si>
  <si>
    <t>im·bue™ equine-comfort 1600mg premium CBD salve - 8 ounce tin</t>
  </si>
  <si>
    <t>QTY</t>
  </si>
  <si>
    <t>Retail Unit Price</t>
  </si>
  <si>
    <t>STATE, ZIP</t>
  </si>
  <si>
    <t>STATE, ZIP:</t>
  </si>
  <si>
    <t>NEW CARD AUTH. ATTACHED:</t>
  </si>
  <si>
    <t>LINE ITEM TOTAL</t>
  </si>
  <si>
    <t>BILL TO (IF DIFFERENT):</t>
  </si>
  <si>
    <t>TOTAL ORDER:</t>
  </si>
  <si>
    <r>
      <t>im·bue™ lifted by em·body 100mg luxury facial cream - 2 oz</t>
    </r>
    <r>
      <rPr>
        <b/>
        <i/>
        <sz val="8"/>
        <color theme="1"/>
        <rFont val="Calibri"/>
        <family val="2"/>
        <scheme val="minor"/>
      </rPr>
      <t xml:space="preserve"> </t>
    </r>
  </si>
  <si>
    <t>THE BELOW SAMPLE SIZES ARE NOT MARKED FOR RESALE-TO BE GIVEN OUT AS SAMPLES ONLY</t>
  </si>
  <si>
    <r>
      <t xml:space="preserve">im·bue™ em·body premium 50mg/oz lotion -  </t>
    </r>
    <r>
      <rPr>
        <b/>
        <sz val="8"/>
        <color theme="1"/>
        <rFont val="Calibri"/>
        <family val="2"/>
        <scheme val="minor"/>
      </rPr>
      <t>1/2 OZ SAMPLE</t>
    </r>
  </si>
  <si>
    <r>
      <t xml:space="preserve">im·bue™ em·body premium 100mg/oz salve -  </t>
    </r>
    <r>
      <rPr>
        <b/>
        <sz val="8"/>
        <color theme="1"/>
        <rFont val="Calibri"/>
        <family val="2"/>
        <scheme val="minor"/>
      </rPr>
      <t>1/3 OZ SAMPLE</t>
    </r>
  </si>
  <si>
    <t>im·bue™ kittycapsules - 5mg premium capsules - 30 ct</t>
  </si>
  <si>
    <t xml:space="preserve">im·bue™ elevated large size - tincture of hemp - 2 fl oz </t>
  </si>
  <si>
    <t xml:space="preserve">im·bue™ elevated - 250mg/oz tincture of hemp - 1 fl oz  </t>
  </si>
  <si>
    <t xml:space="preserve">im·bue™ vitality - 100mg/oz tincture of hemp - 1 fl oz </t>
  </si>
  <si>
    <t>im·bue™ health - 40mg/oz tincture of hemp - 1 fl oz</t>
  </si>
  <si>
    <t>im·bued™ black label 500mg/oz - tincture of hemp - 1 fl oz</t>
  </si>
  <si>
    <t>im·bued™black label premium 680mg salve -  3.4 ounce jar</t>
  </si>
  <si>
    <t>im·bue™ equine-comfort 2000mg premium CBDtincturee - 4 ounce bottle</t>
  </si>
  <si>
    <t>im·bue™ k9comfort-plus - 250mg tincture of hemp - 1 fl oz</t>
  </si>
  <si>
    <t>NET TERMS:</t>
  </si>
  <si>
    <t>PAY BY CC:</t>
  </si>
  <si>
    <t>RETAIL CUSTOMER RETURN REASON:</t>
  </si>
  <si>
    <t>1. Product Defective</t>
  </si>
  <si>
    <t>2. Wrong Product purchase</t>
  </si>
  <si>
    <t>3. Customer not Satisfied</t>
  </si>
  <si>
    <t>4. Did not work as Anticipated</t>
  </si>
  <si>
    <t>5. Other (Explained)</t>
  </si>
  <si>
    <t>STORE RETURN REASONS:</t>
  </si>
  <si>
    <t>A. Product Defective</t>
  </si>
  <si>
    <t>C. Damaged in Shipping</t>
  </si>
  <si>
    <t>D. Product Defective</t>
  </si>
  <si>
    <t>E. Exchange Product-Did not Sell**</t>
  </si>
  <si>
    <t>F. Other-(Explained)</t>
  </si>
  <si>
    <t>**In order to receive credit for items for exchange the items must be returned within 6 months of purchase or have a minimum of 1 full year remaining on the “best used by” date, whichever is later. Product must be in good condition upon return. There will be a 10% restocking fee for all exchanges. 
If you would like the return shipping to be added onto your store credit for reason codes 1-5 and A,B,C,D and F (found below) you may email a copy of your shipping receipt referencing the date above to: 
imbue@imbuebotanicals.com
Items being returned should be sent to: Imbue Botanicals
870 E. Research Drive, Ste 4
Palm Springs, CA  92262
For a copy of our full wholesale return/exchange policy, 
please contact support@imbuebotanicals.com</t>
  </si>
  <si>
    <t>B. Wrong Merchandise Received</t>
  </si>
  <si>
    <t>Contact your Sales Representative or Wholesale Manager for a form, or for any additional information.</t>
  </si>
  <si>
    <r>
      <t>RETURN/EXCHANGE POLICY-</t>
    </r>
    <r>
      <rPr>
        <b/>
        <sz val="9"/>
        <color theme="1"/>
        <rFont val="Calibri"/>
        <family val="2"/>
        <scheme val="minor"/>
      </rPr>
      <t>MUST BE SUBMITTED WITH RETURN/EXCHANGE FORM</t>
    </r>
  </si>
  <si>
    <t>im·bue™ k9capsules-plus - 25mg premium capsules - 30 ct</t>
  </si>
  <si>
    <t>im·bue™ cattle-comfort 1600mg premium CBD salve - 8 ounce tin</t>
  </si>
  <si>
    <t xml:space="preserve">
</t>
  </si>
  <si>
    <r>
      <t>im·bue botanicals</t>
    </r>
    <r>
      <rPr>
        <b/>
        <sz val="16"/>
        <color theme="0"/>
        <rFont val="Calibri"/>
        <family val="2"/>
        <scheme val="minor"/>
      </rPr>
      <t>™</t>
    </r>
    <r>
      <rPr>
        <b/>
        <sz val="22"/>
        <color theme="0"/>
        <rFont val="Calibri"/>
        <family val="2"/>
        <scheme val="minor"/>
      </rPr>
      <t xml:space="preserve">     </t>
    </r>
  </si>
  <si>
    <t>MINIMUM ORDER - $300.00</t>
  </si>
  <si>
    <t>im·bued™ black label - 50mg premium capsules - 30 ct</t>
  </si>
  <si>
    <t>APRx Price</t>
  </si>
  <si>
    <t>honey tincture - golden turmeric - 500mg/oz tincture of hemp - 1 fl oz</t>
  </si>
  <si>
    <t>honey tincture - matcha green tea - 500mg/oz tincture of hemp - 1 fl oz</t>
  </si>
  <si>
    <t>honey tincture - superfood honey - 500mg/oz tincture of hemp - 1 fl oz</t>
  </si>
  <si>
    <t>honey tincture - elderberrry/lemon/ginger - 500mg/oz tincture of hemp - 1 fl oz</t>
  </si>
  <si>
    <t>honey tincture - hibiscus/cinnamon/ginger - 500mg/oz tincture of hemp - 1 fl oz</t>
  </si>
  <si>
    <r>
      <t xml:space="preserve">im·bue™ transcend - 10mg premium gummies - 10 ct bag - </t>
    </r>
    <r>
      <rPr>
        <b/>
        <i/>
        <sz val="8"/>
        <color rgb="FFFF0000"/>
        <rFont val="Calibri"/>
        <family val="2"/>
        <scheme val="minor"/>
      </rPr>
      <t>NEW!</t>
    </r>
  </si>
  <si>
    <r>
      <t>im·bue™ transcend - 25mg premium gummies - 10 ct bag -</t>
    </r>
    <r>
      <rPr>
        <b/>
        <i/>
        <sz val="8"/>
        <color rgb="FFFF0000"/>
        <rFont val="Calibri"/>
        <family val="2"/>
        <scheme val="minor"/>
      </rPr>
      <t xml:space="preserve"> NEW!</t>
    </r>
  </si>
  <si>
    <r>
      <t xml:space="preserve">im·bue™ transcend - 50mg premium gummies - 10 ct bag - </t>
    </r>
    <r>
      <rPr>
        <b/>
        <i/>
        <sz val="8"/>
        <color rgb="FFFF0000"/>
        <rFont val="Calibri"/>
        <family val="2"/>
        <scheme val="minor"/>
      </rPr>
      <t>NEW!</t>
    </r>
  </si>
  <si>
    <t>N/A</t>
  </si>
  <si>
    <t>GUMMIES - 10 COUNT BAGS</t>
  </si>
  <si>
    <t>GUMMIES - 30 COUNT JARS</t>
  </si>
  <si>
    <t>im·bue™ transcend - 10mg premium gummies - 30 ct jar</t>
  </si>
  <si>
    <t>im·bue™ transcend - 25mg premium gummies - 30 ct jar</t>
  </si>
  <si>
    <t>im·bue™ transcend - 50mg premium gummies - 30 ct jar</t>
  </si>
  <si>
    <r>
      <t xml:space="preserve">im·bue™ transcend - 10mg premium gummies - </t>
    </r>
    <r>
      <rPr>
        <b/>
        <sz val="8"/>
        <color theme="1"/>
        <rFont val="Calibri"/>
        <family val="2"/>
        <scheme val="minor"/>
      </rPr>
      <t>10 bag Display Box</t>
    </r>
    <r>
      <rPr>
        <sz val="8"/>
        <color theme="1"/>
        <rFont val="Calibri"/>
        <family val="2"/>
        <scheme val="minor"/>
      </rPr>
      <t xml:space="preserve"> - </t>
    </r>
    <r>
      <rPr>
        <b/>
        <i/>
        <sz val="8"/>
        <color rgb="FFFF0000"/>
        <rFont val="Calibri"/>
        <family val="2"/>
        <scheme val="minor"/>
      </rPr>
      <t>NEW!</t>
    </r>
  </si>
  <si>
    <r>
      <t xml:space="preserve">im·bue™ transcend - 25mg premium gummies - </t>
    </r>
    <r>
      <rPr>
        <b/>
        <sz val="8"/>
        <color theme="1"/>
        <rFont val="Calibri"/>
        <family val="2"/>
        <scheme val="minor"/>
      </rPr>
      <t>10 bag Display Box</t>
    </r>
    <r>
      <rPr>
        <sz val="8"/>
        <color theme="1"/>
        <rFont val="Calibri"/>
        <family val="2"/>
        <scheme val="minor"/>
      </rPr>
      <t xml:space="preserve"> - </t>
    </r>
    <r>
      <rPr>
        <b/>
        <i/>
        <sz val="8"/>
        <color rgb="FFFF0000"/>
        <rFont val="Calibri"/>
        <family val="2"/>
        <scheme val="minor"/>
      </rPr>
      <t>NEW!</t>
    </r>
  </si>
  <si>
    <r>
      <t xml:space="preserve">im·bue™ transcend - 50mg premium gummies - </t>
    </r>
    <r>
      <rPr>
        <b/>
        <sz val="8"/>
        <color theme="1"/>
        <rFont val="Calibri"/>
        <family val="2"/>
        <scheme val="minor"/>
      </rPr>
      <t>10 bag Display Box</t>
    </r>
    <r>
      <rPr>
        <sz val="8"/>
        <color theme="1"/>
        <rFont val="Calibri"/>
        <family val="2"/>
        <scheme val="minor"/>
      </rPr>
      <t xml:space="preserve"> - </t>
    </r>
    <r>
      <rPr>
        <b/>
        <i/>
        <sz val="8"/>
        <color rgb="FFFF0000"/>
        <rFont val="Calibri"/>
        <family val="2"/>
        <scheme val="minor"/>
      </rPr>
      <t>NEW!</t>
    </r>
  </si>
  <si>
    <t>Wholesale Order Form-WINTER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</si>
</sst>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FF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7CCEE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0" fontId="2" fillId="3" borderId="9" xfId="0" applyFont="1" applyFill="1" applyBorder="1"/>
    <xf numFmtId="0" fontId="2" fillId="3" borderId="4" xfId="0" applyFont="1" applyFill="1" applyBorder="1"/>
    <xf numFmtId="0" fontId="2" fillId="3" borderId="0" xfId="0" applyFont="1" applyFill="1"/>
    <xf numFmtId="44" fontId="2" fillId="3" borderId="10" xfId="1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44" fontId="5" fillId="0" borderId="0" xfId="1" applyFont="1" applyAlignment="1">
      <alignment horizontal="right"/>
    </xf>
    <xf numFmtId="44" fontId="5" fillId="0" borderId="9" xfId="1" applyFont="1" applyBorder="1"/>
    <xf numFmtId="0" fontId="9" fillId="0" borderId="0" xfId="0" applyFont="1"/>
    <xf numFmtId="0" fontId="9" fillId="0" borderId="9" xfId="0" applyFont="1" applyBorder="1" applyAlignment="1" applyProtection="1">
      <alignment horizontal="center"/>
      <protection locked="0"/>
    </xf>
    <xf numFmtId="44" fontId="9" fillId="0" borderId="9" xfId="1" applyFont="1" applyBorder="1"/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44" fontId="14" fillId="0" borderId="9" xfId="1" applyFont="1" applyBorder="1" applyAlignment="1">
      <alignment horizontal="center" vertical="center" wrapText="1"/>
    </xf>
    <xf numFmtId="44" fontId="14" fillId="5" borderId="9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 applyProtection="1">
      <alignment vertical="center"/>
      <protection locked="0"/>
    </xf>
    <xf numFmtId="0" fontId="9" fillId="4" borderId="9" xfId="0" applyFont="1" applyFill="1" applyBorder="1"/>
    <xf numFmtId="44" fontId="9" fillId="3" borderId="9" xfId="1" applyFont="1" applyFill="1" applyBorder="1"/>
    <xf numFmtId="44" fontId="9" fillId="5" borderId="9" xfId="1" applyFont="1" applyFill="1" applyBorder="1"/>
    <xf numFmtId="0" fontId="9" fillId="2" borderId="9" xfId="0" applyFont="1" applyFill="1" applyBorder="1" applyAlignment="1">
      <alignment horizontal="left"/>
    </xf>
    <xf numFmtId="44" fontId="9" fillId="0" borderId="9" xfId="1" applyFont="1" applyFill="1" applyBorder="1"/>
    <xf numFmtId="0" fontId="9" fillId="6" borderId="9" xfId="0" applyFont="1" applyFill="1" applyBorder="1"/>
    <xf numFmtId="0" fontId="9" fillId="8" borderId="9" xfId="0" applyFont="1" applyFill="1" applyBorder="1" applyAlignment="1">
      <alignment horizontal="left"/>
    </xf>
    <xf numFmtId="0" fontId="13" fillId="13" borderId="1" xfId="0" applyFont="1" applyFill="1" applyBorder="1" applyAlignment="1">
      <alignment vertical="top" wrapText="1"/>
    </xf>
    <xf numFmtId="0" fontId="13" fillId="13" borderId="2" xfId="0" applyFont="1" applyFill="1" applyBorder="1" applyAlignment="1">
      <alignment vertical="top" wrapText="1"/>
    </xf>
    <xf numFmtId="0" fontId="13" fillId="13" borderId="3" xfId="0" applyFont="1" applyFill="1" applyBorder="1" applyAlignment="1">
      <alignment vertical="top" wrapText="1"/>
    </xf>
    <xf numFmtId="0" fontId="13" fillId="13" borderId="27" xfId="0" applyFont="1" applyFill="1" applyBorder="1" applyAlignment="1">
      <alignment vertical="top" wrapText="1"/>
    </xf>
    <xf numFmtId="0" fontId="13" fillId="13" borderId="6" xfId="0" applyFont="1" applyFill="1" applyBorder="1" applyAlignment="1">
      <alignment vertical="top" wrapText="1"/>
    </xf>
    <xf numFmtId="44" fontId="9" fillId="0" borderId="8" xfId="1" applyFont="1" applyBorder="1"/>
    <xf numFmtId="0" fontId="9" fillId="5" borderId="8" xfId="0" applyFont="1" applyFill="1" applyBorder="1" applyAlignment="1">
      <alignment horizontal="left"/>
    </xf>
    <xf numFmtId="0" fontId="9" fillId="4" borderId="8" xfId="0" applyFont="1" applyFill="1" applyBorder="1"/>
    <xf numFmtId="0" fontId="9" fillId="0" borderId="8" xfId="0" applyFont="1" applyBorder="1" applyAlignment="1" applyProtection="1">
      <alignment horizontal="center"/>
      <protection locked="0"/>
    </xf>
    <xf numFmtId="44" fontId="9" fillId="0" borderId="9" xfId="1" applyFont="1" applyBorder="1" applyAlignment="1">
      <alignment horizontal="right"/>
    </xf>
    <xf numFmtId="44" fontId="9" fillId="0" borderId="9" xfId="1" applyFont="1" applyFill="1" applyBorder="1" applyAlignment="1">
      <alignment horizontal="right"/>
    </xf>
    <xf numFmtId="0" fontId="9" fillId="11" borderId="9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9" fillId="0" borderId="28" xfId="0" applyFont="1" applyBorder="1" applyAlignment="1" applyProtection="1">
      <alignment horizontal="center"/>
      <protection locked="0"/>
    </xf>
    <xf numFmtId="44" fontId="9" fillId="0" borderId="28" xfId="1" applyFont="1" applyBorder="1"/>
    <xf numFmtId="44" fontId="9" fillId="5" borderId="28" xfId="1" applyFont="1" applyFill="1" applyBorder="1"/>
    <xf numFmtId="44" fontId="9" fillId="3" borderId="28" xfId="1" applyFont="1" applyFill="1" applyBorder="1"/>
    <xf numFmtId="0" fontId="7" fillId="6" borderId="28" xfId="0" applyFont="1" applyFill="1" applyBorder="1" applyAlignment="1">
      <alignment horizontal="center"/>
    </xf>
    <xf numFmtId="0" fontId="8" fillId="6" borderId="6" xfId="0" applyFont="1" applyFill="1" applyBorder="1"/>
    <xf numFmtId="0" fontId="8" fillId="6" borderId="7" xfId="0" applyFont="1" applyFill="1" applyBorder="1"/>
    <xf numFmtId="0" fontId="7" fillId="6" borderId="0" xfId="0" applyFont="1" applyFill="1" applyAlignment="1">
      <alignment horizontal="left"/>
    </xf>
    <xf numFmtId="44" fontId="8" fillId="6" borderId="5" xfId="1" applyFont="1" applyFill="1" applyBorder="1"/>
    <xf numFmtId="0" fontId="2" fillId="3" borderId="5" xfId="0" applyFont="1" applyFill="1" applyBorder="1"/>
    <xf numFmtId="0" fontId="2" fillId="3" borderId="27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15" borderId="0" xfId="0" applyFont="1" applyFill="1"/>
    <xf numFmtId="0" fontId="15" fillId="0" borderId="9" xfId="0" applyFont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left"/>
    </xf>
    <xf numFmtId="0" fontId="9" fillId="14" borderId="8" xfId="0" applyFont="1" applyFill="1" applyBorder="1" applyAlignment="1">
      <alignment horizontal="left"/>
    </xf>
    <xf numFmtId="0" fontId="9" fillId="12" borderId="17" xfId="0" applyFont="1" applyFill="1" applyBorder="1" applyAlignment="1" applyProtection="1">
      <alignment horizontal="center"/>
      <protection locked="0"/>
    </xf>
    <xf numFmtId="0" fontId="9" fillId="12" borderId="8" xfId="0" applyFont="1" applyFill="1" applyBorder="1" applyAlignment="1" applyProtection="1">
      <alignment horizontal="center"/>
      <protection locked="0"/>
    </xf>
    <xf numFmtId="0" fontId="9" fillId="12" borderId="10" xfId="0" applyFont="1" applyFill="1" applyBorder="1" applyAlignment="1" applyProtection="1">
      <alignment horizontal="center"/>
      <protection locked="0"/>
    </xf>
    <xf numFmtId="0" fontId="20" fillId="12" borderId="17" xfId="0" applyFont="1" applyFill="1" applyBorder="1" applyAlignment="1">
      <alignment horizontal="left"/>
    </xf>
    <xf numFmtId="0" fontId="11" fillId="12" borderId="8" xfId="0" applyFont="1" applyFill="1" applyBorder="1" applyAlignment="1">
      <alignment horizontal="left"/>
    </xf>
    <xf numFmtId="0" fontId="11" fillId="12" borderId="10" xfId="0" applyFont="1" applyFill="1" applyBorder="1" applyAlignment="1">
      <alignment horizontal="left"/>
    </xf>
    <xf numFmtId="0" fontId="9" fillId="12" borderId="9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left"/>
    </xf>
    <xf numFmtId="0" fontId="13" fillId="13" borderId="2" xfId="0" applyFont="1" applyFill="1" applyBorder="1" applyAlignment="1">
      <alignment horizontal="right" vertical="top" wrapText="1"/>
    </xf>
    <xf numFmtId="0" fontId="9" fillId="8" borderId="9" xfId="0" applyFont="1" applyFill="1" applyBorder="1" applyAlignment="1">
      <alignment horizontal="left"/>
    </xf>
    <xf numFmtId="0" fontId="9" fillId="8" borderId="17" xfId="0" applyFont="1" applyFill="1" applyBorder="1" applyAlignment="1">
      <alignment horizontal="left"/>
    </xf>
    <xf numFmtId="0" fontId="9" fillId="8" borderId="8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left"/>
    </xf>
    <xf numFmtId="0" fontId="9" fillId="10" borderId="28" xfId="0" applyFont="1" applyFill="1" applyBorder="1" applyAlignment="1">
      <alignment horizontal="left"/>
    </xf>
    <xf numFmtId="44" fontId="9" fillId="4" borderId="17" xfId="1" applyFont="1" applyFill="1" applyBorder="1" applyAlignment="1">
      <alignment horizontal="center"/>
    </xf>
    <xf numFmtId="44" fontId="9" fillId="4" borderId="8" xfId="1" applyFont="1" applyFill="1" applyBorder="1" applyAlignment="1">
      <alignment horizontal="center"/>
    </xf>
    <xf numFmtId="44" fontId="9" fillId="4" borderId="10" xfId="1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18" fillId="13" borderId="6" xfId="0" applyFont="1" applyFill="1" applyBorder="1" applyAlignment="1">
      <alignment horizontal="center" vertical="top" wrapText="1"/>
    </xf>
    <xf numFmtId="0" fontId="18" fillId="1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44" fontId="5" fillId="0" borderId="9" xfId="1" applyFont="1" applyBorder="1" applyAlignment="1">
      <alignment horizontal="right"/>
    </xf>
    <xf numFmtId="0" fontId="9" fillId="5" borderId="9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7CCEE"/>
      <color rgb="FFE2C9F1"/>
      <color rgb="FFA8E17D"/>
      <color rgb="FFFFFF66"/>
      <color rgb="FFFF9999"/>
      <color rgb="FFD2C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390939</xdr:colOff>
      <xdr:row>0</xdr:row>
      <xdr:rowOff>0</xdr:rowOff>
    </xdr:from>
    <xdr:to>
      <xdr:col>0</xdr:col>
      <xdr:colOff>1018636</xdr:colOff>
      <xdr:row>3</xdr:row>
      <xdr:rowOff>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4C77EA-5D3E-4630-AB36-5BBC20652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90939" y="0"/>
          <a:ext cx="627697" cy="76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zoomScale="115" zoomScaleNormal="115" workbookViewId="0">
      <selection activeCell="F13" sqref="F13"/>
    </sheetView>
  </sheetViews>
  <sheetFormatPr defaultColWidth="8.85546875" defaultRowHeight="15" x14ac:dyDescent="0.25"/>
  <cols>
    <col min="1" max="1" width="17.42578125" customWidth="1"/>
    <col min="2" max="2" width="7.85546875" customWidth="1"/>
    <col min="3" max="3" width="9.140625" customWidth="1"/>
    <col min="4" max="4" width="14.85546875" customWidth="1"/>
    <col min="5" max="5" width="10.28515625" hidden="1" customWidth="1"/>
    <col min="6" max="6" width="5.42578125" customWidth="1"/>
    <col min="7" max="7" width="10.7109375" style="2" customWidth="1"/>
    <col min="8" max="8" width="10.28515625" style="2" customWidth="1"/>
    <col min="9" max="9" width="11.42578125" style="2" customWidth="1"/>
  </cols>
  <sheetData>
    <row r="1" spans="1:9" ht="26.1" customHeight="1" x14ac:dyDescent="0.25">
      <c r="A1" s="29" t="s">
        <v>61</v>
      </c>
      <c r="B1" s="30"/>
      <c r="C1" s="30"/>
      <c r="D1" s="78" t="s">
        <v>62</v>
      </c>
      <c r="E1" s="78"/>
      <c r="F1" s="78"/>
      <c r="G1" s="78"/>
      <c r="H1" s="78"/>
      <c r="I1" s="31"/>
    </row>
    <row r="2" spans="1:9" ht="18.600000000000001" customHeight="1" x14ac:dyDescent="0.25">
      <c r="A2" s="32"/>
      <c r="B2" s="33"/>
      <c r="C2" s="33"/>
      <c r="D2" s="121" t="s">
        <v>83</v>
      </c>
      <c r="E2" s="121"/>
      <c r="F2" s="121"/>
      <c r="G2" s="121"/>
      <c r="H2" s="121"/>
      <c r="I2" s="122"/>
    </row>
    <row r="3" spans="1:9" s="1" customFormat="1" ht="16.149999999999999" customHeight="1" x14ac:dyDescent="0.2">
      <c r="A3" s="61" t="s">
        <v>4</v>
      </c>
      <c r="B3" s="61"/>
      <c r="C3" s="61"/>
      <c r="D3" s="61"/>
      <c r="E3" s="61"/>
      <c r="F3" s="18" t="s">
        <v>20</v>
      </c>
      <c r="G3" s="19" t="s">
        <v>21</v>
      </c>
      <c r="H3" s="20" t="s">
        <v>65</v>
      </c>
      <c r="I3" s="19" t="s">
        <v>25</v>
      </c>
    </row>
    <row r="4" spans="1:9" s="1" customFormat="1" ht="16.899999999999999" customHeight="1" x14ac:dyDescent="0.2">
      <c r="A4" s="62" t="s">
        <v>63</v>
      </c>
      <c r="B4" s="63"/>
      <c r="C4" s="63"/>
      <c r="D4" s="63"/>
      <c r="E4" s="63"/>
      <c r="F4" s="63"/>
      <c r="G4" s="63"/>
      <c r="H4" s="63"/>
      <c r="I4" s="64"/>
    </row>
    <row r="5" spans="1:9" s="12" customFormat="1" ht="11.1" customHeight="1" x14ac:dyDescent="0.2">
      <c r="A5" s="137" t="s">
        <v>36</v>
      </c>
      <c r="B5" s="137"/>
      <c r="C5" s="137"/>
      <c r="D5" s="137"/>
      <c r="E5" s="137"/>
      <c r="F5" s="13"/>
      <c r="G5" s="14">
        <v>24</v>
      </c>
      <c r="H5" s="24">
        <f t="shared" ref="H5:H15" si="0">SUM(G5)*0.5*0.93</f>
        <v>11.16</v>
      </c>
      <c r="I5" s="23">
        <f>SUM(F5)*H5</f>
        <v>0</v>
      </c>
    </row>
    <row r="6" spans="1:9" s="12" customFormat="1" ht="11.1" customHeight="1" x14ac:dyDescent="0.2">
      <c r="A6" s="83" t="s">
        <v>35</v>
      </c>
      <c r="B6" s="83"/>
      <c r="C6" s="83"/>
      <c r="D6" s="83"/>
      <c r="E6" s="83"/>
      <c r="F6" s="13"/>
      <c r="G6" s="14">
        <v>34</v>
      </c>
      <c r="H6" s="24">
        <f t="shared" si="0"/>
        <v>15.81</v>
      </c>
      <c r="I6" s="23">
        <f t="shared" ref="I6:I26" si="1">SUM(F6)*H6</f>
        <v>0</v>
      </c>
    </row>
    <row r="7" spans="1:9" s="12" customFormat="1" ht="11.1" customHeight="1" x14ac:dyDescent="0.2">
      <c r="A7" s="83" t="s">
        <v>34</v>
      </c>
      <c r="B7" s="83"/>
      <c r="C7" s="83"/>
      <c r="D7" s="83"/>
      <c r="E7" s="83"/>
      <c r="F7" s="13"/>
      <c r="G7" s="14">
        <v>54</v>
      </c>
      <c r="H7" s="24">
        <f t="shared" si="0"/>
        <v>25.110000000000003</v>
      </c>
      <c r="I7" s="23">
        <f t="shared" si="1"/>
        <v>0</v>
      </c>
    </row>
    <row r="8" spans="1:9" s="12" customFormat="1" ht="11.1" customHeight="1" x14ac:dyDescent="0.2">
      <c r="A8" s="83" t="s">
        <v>33</v>
      </c>
      <c r="B8" s="83"/>
      <c r="C8" s="83"/>
      <c r="D8" s="83"/>
      <c r="E8" s="83"/>
      <c r="F8" s="13"/>
      <c r="G8" s="14">
        <v>92</v>
      </c>
      <c r="H8" s="24">
        <f t="shared" si="0"/>
        <v>42.78</v>
      </c>
      <c r="I8" s="23">
        <f t="shared" si="1"/>
        <v>0</v>
      </c>
    </row>
    <row r="9" spans="1:9" s="12" customFormat="1" ht="11.1" customHeight="1" x14ac:dyDescent="0.2">
      <c r="A9" s="83" t="s">
        <v>37</v>
      </c>
      <c r="B9" s="83"/>
      <c r="C9" s="83"/>
      <c r="D9" s="83"/>
      <c r="E9" s="83"/>
      <c r="F9" s="13"/>
      <c r="G9" s="14">
        <v>74</v>
      </c>
      <c r="H9" s="24">
        <f t="shared" si="0"/>
        <v>34.410000000000004</v>
      </c>
      <c r="I9" s="23">
        <f t="shared" si="1"/>
        <v>0</v>
      </c>
    </row>
    <row r="10" spans="1:9" s="12" customFormat="1" ht="5.0999999999999996" customHeight="1" x14ac:dyDescent="0.2">
      <c r="A10" s="82"/>
      <c r="B10" s="82"/>
      <c r="C10" s="82"/>
      <c r="D10" s="82"/>
      <c r="E10" s="82"/>
      <c r="F10" s="82"/>
      <c r="G10" s="82"/>
      <c r="H10" s="82"/>
      <c r="I10" s="82"/>
    </row>
    <row r="11" spans="1:9" s="12" customFormat="1" ht="11.1" customHeight="1" x14ac:dyDescent="0.2">
      <c r="A11" s="65" t="s">
        <v>69</v>
      </c>
      <c r="B11" s="66"/>
      <c r="C11" s="66"/>
      <c r="D11" s="66"/>
      <c r="E11" s="35"/>
      <c r="F11" s="13"/>
      <c r="G11" s="34">
        <v>74</v>
      </c>
      <c r="H11" s="24">
        <f t="shared" si="0"/>
        <v>34.410000000000004</v>
      </c>
      <c r="I11" s="23">
        <f t="shared" si="1"/>
        <v>0</v>
      </c>
    </row>
    <row r="12" spans="1:9" s="12" customFormat="1" ht="11.1" customHeight="1" x14ac:dyDescent="0.2">
      <c r="A12" s="65" t="s">
        <v>70</v>
      </c>
      <c r="B12" s="66"/>
      <c r="C12" s="66"/>
      <c r="D12" s="66"/>
      <c r="E12" s="35"/>
      <c r="F12" s="13"/>
      <c r="G12" s="34">
        <v>74</v>
      </c>
      <c r="H12" s="24">
        <f t="shared" si="0"/>
        <v>34.410000000000004</v>
      </c>
      <c r="I12" s="23">
        <f t="shared" si="1"/>
        <v>0</v>
      </c>
    </row>
    <row r="13" spans="1:9" s="12" customFormat="1" ht="11.1" customHeight="1" x14ac:dyDescent="0.2">
      <c r="A13" s="65" t="s">
        <v>66</v>
      </c>
      <c r="B13" s="66"/>
      <c r="C13" s="66"/>
      <c r="D13" s="66"/>
      <c r="E13" s="35"/>
      <c r="F13" s="13"/>
      <c r="G13" s="34">
        <v>74</v>
      </c>
      <c r="H13" s="24">
        <f t="shared" si="0"/>
        <v>34.410000000000004</v>
      </c>
      <c r="I13" s="23">
        <f t="shared" si="1"/>
        <v>0</v>
      </c>
    </row>
    <row r="14" spans="1:9" s="12" customFormat="1" ht="11.1" customHeight="1" x14ac:dyDescent="0.2">
      <c r="A14" s="65" t="s">
        <v>67</v>
      </c>
      <c r="B14" s="66"/>
      <c r="C14" s="66"/>
      <c r="D14" s="66"/>
      <c r="E14" s="35"/>
      <c r="F14" s="13"/>
      <c r="G14" s="34">
        <v>74</v>
      </c>
      <c r="H14" s="24">
        <f t="shared" si="0"/>
        <v>34.410000000000004</v>
      </c>
      <c r="I14" s="23">
        <f t="shared" si="1"/>
        <v>0</v>
      </c>
    </row>
    <row r="15" spans="1:9" s="12" customFormat="1" ht="11.1" customHeight="1" x14ac:dyDescent="0.2">
      <c r="A15" s="65" t="s">
        <v>68</v>
      </c>
      <c r="B15" s="66"/>
      <c r="C15" s="66"/>
      <c r="D15" s="66"/>
      <c r="E15" s="35"/>
      <c r="F15" s="13"/>
      <c r="G15" s="34">
        <v>74</v>
      </c>
      <c r="H15" s="24">
        <f t="shared" si="0"/>
        <v>34.410000000000004</v>
      </c>
      <c r="I15" s="23">
        <f t="shared" si="1"/>
        <v>0</v>
      </c>
    </row>
    <row r="16" spans="1:9" s="12" customFormat="1" ht="5.0999999999999996" customHeight="1" x14ac:dyDescent="0.2">
      <c r="A16" s="74"/>
      <c r="B16" s="75"/>
      <c r="C16" s="75"/>
      <c r="D16" s="75"/>
      <c r="E16" s="75"/>
      <c r="F16" s="75"/>
      <c r="G16" s="75"/>
      <c r="H16" s="75"/>
      <c r="I16" s="76"/>
    </row>
    <row r="17" spans="1:9" s="12" customFormat="1" ht="11.1" customHeight="1" x14ac:dyDescent="0.2">
      <c r="A17" s="79" t="s">
        <v>7</v>
      </c>
      <c r="B17" s="79"/>
      <c r="C17" s="79"/>
      <c r="D17" s="79"/>
      <c r="E17" s="79"/>
      <c r="F17" s="13"/>
      <c r="G17" s="14">
        <v>33</v>
      </c>
      <c r="H17" s="24">
        <f t="shared" ref="H17:H20" si="2">SUM(G17)*0.5*0.93</f>
        <v>15.345000000000001</v>
      </c>
      <c r="I17" s="23">
        <f t="shared" si="1"/>
        <v>0</v>
      </c>
    </row>
    <row r="18" spans="1:9" s="12" customFormat="1" ht="11.1" customHeight="1" x14ac:dyDescent="0.2">
      <c r="A18" s="79" t="s">
        <v>8</v>
      </c>
      <c r="B18" s="79"/>
      <c r="C18" s="79"/>
      <c r="D18" s="79"/>
      <c r="E18" s="79"/>
      <c r="F18" s="13"/>
      <c r="G18" s="14">
        <v>46</v>
      </c>
      <c r="H18" s="24">
        <f t="shared" si="2"/>
        <v>21.39</v>
      </c>
      <c r="I18" s="23">
        <f t="shared" si="1"/>
        <v>0</v>
      </c>
    </row>
    <row r="19" spans="1:9" s="12" customFormat="1" ht="11.1" customHeight="1" x14ac:dyDescent="0.2">
      <c r="A19" s="79" t="s">
        <v>9</v>
      </c>
      <c r="B19" s="79"/>
      <c r="C19" s="79"/>
      <c r="D19" s="79"/>
      <c r="E19" s="79"/>
      <c r="F19" s="13"/>
      <c r="G19" s="14">
        <v>69</v>
      </c>
      <c r="H19" s="24">
        <f t="shared" si="2"/>
        <v>32.085000000000001</v>
      </c>
      <c r="I19" s="23">
        <f t="shared" si="1"/>
        <v>0</v>
      </c>
    </row>
    <row r="20" spans="1:9" s="12" customFormat="1" ht="11.1" customHeight="1" x14ac:dyDescent="0.2">
      <c r="A20" s="80" t="s">
        <v>64</v>
      </c>
      <c r="B20" s="81"/>
      <c r="C20" s="81"/>
      <c r="D20" s="81"/>
      <c r="E20" s="28"/>
      <c r="F20" s="13"/>
      <c r="G20" s="14">
        <v>89</v>
      </c>
      <c r="H20" s="24">
        <f t="shared" si="2"/>
        <v>41.385000000000005</v>
      </c>
      <c r="I20" s="23">
        <f t="shared" si="1"/>
        <v>0</v>
      </c>
    </row>
    <row r="21" spans="1:9" s="12" customFormat="1" ht="5.0999999999999996" customHeight="1" x14ac:dyDescent="0.2">
      <c r="A21" s="74"/>
      <c r="B21" s="75"/>
      <c r="C21" s="75"/>
      <c r="D21" s="75"/>
      <c r="E21" s="75"/>
      <c r="F21" s="75"/>
      <c r="G21" s="75"/>
      <c r="H21" s="75"/>
      <c r="I21" s="76"/>
    </row>
    <row r="22" spans="1:9" s="12" customFormat="1" ht="11.1" customHeight="1" x14ac:dyDescent="0.2">
      <c r="A22" s="70" t="s">
        <v>75</v>
      </c>
      <c r="B22" s="71"/>
      <c r="C22" s="71"/>
      <c r="D22" s="72"/>
      <c r="E22" s="22"/>
      <c r="F22" s="67"/>
      <c r="G22" s="68"/>
      <c r="H22" s="68"/>
      <c r="I22" s="69"/>
    </row>
    <row r="23" spans="1:9" s="12" customFormat="1" ht="11.1" customHeight="1" x14ac:dyDescent="0.2">
      <c r="A23" s="73" t="s">
        <v>71</v>
      </c>
      <c r="B23" s="73"/>
      <c r="C23" s="73"/>
      <c r="D23" s="73"/>
      <c r="E23" s="22"/>
      <c r="F23" s="13"/>
      <c r="G23" s="14">
        <v>15</v>
      </c>
      <c r="H23" s="24">
        <f t="shared" ref="H23" si="3">SUM(G23)*0.5*0.93</f>
        <v>6.9750000000000005</v>
      </c>
      <c r="I23" s="23">
        <f t="shared" si="1"/>
        <v>0</v>
      </c>
    </row>
    <row r="24" spans="1:9" s="12" customFormat="1" ht="11.1" customHeight="1" x14ac:dyDescent="0.2">
      <c r="A24" s="73" t="s">
        <v>80</v>
      </c>
      <c r="B24" s="73"/>
      <c r="C24" s="73"/>
      <c r="D24" s="73"/>
      <c r="E24" s="22"/>
      <c r="F24" s="13"/>
      <c r="G24" s="39" t="s">
        <v>74</v>
      </c>
      <c r="H24" s="24">
        <v>69.8</v>
      </c>
      <c r="I24" s="23">
        <f t="shared" si="1"/>
        <v>0</v>
      </c>
    </row>
    <row r="25" spans="1:9" s="12" customFormat="1" ht="11.1" customHeight="1" x14ac:dyDescent="0.2">
      <c r="A25" s="73" t="s">
        <v>72</v>
      </c>
      <c r="B25" s="73"/>
      <c r="C25" s="73"/>
      <c r="D25" s="73"/>
      <c r="E25" s="22"/>
      <c r="F25" s="13"/>
      <c r="G25" s="14">
        <v>21.5</v>
      </c>
      <c r="H25" s="24">
        <f>SUM(G25)*0.5*0.93</f>
        <v>9.9975000000000005</v>
      </c>
      <c r="I25" s="23">
        <f t="shared" si="1"/>
        <v>0</v>
      </c>
    </row>
    <row r="26" spans="1:9" s="12" customFormat="1" ht="11.1" customHeight="1" x14ac:dyDescent="0.2">
      <c r="A26" s="73" t="s">
        <v>81</v>
      </c>
      <c r="B26" s="73"/>
      <c r="C26" s="73"/>
      <c r="D26" s="73"/>
      <c r="E26" s="22"/>
      <c r="F26" s="13"/>
      <c r="G26" s="39" t="s">
        <v>74</v>
      </c>
      <c r="H26" s="24">
        <v>100</v>
      </c>
      <c r="I26" s="23">
        <f t="shared" si="1"/>
        <v>0</v>
      </c>
    </row>
    <row r="27" spans="1:9" s="12" customFormat="1" ht="11.1" customHeight="1" x14ac:dyDescent="0.2">
      <c r="A27" s="73" t="s">
        <v>73</v>
      </c>
      <c r="B27" s="73"/>
      <c r="C27" s="73"/>
      <c r="D27" s="73"/>
      <c r="E27" s="22"/>
      <c r="F27" s="13"/>
      <c r="G27" s="14">
        <v>29</v>
      </c>
      <c r="H27" s="24">
        <f>SUM(G27)*0.5*0.93</f>
        <v>13.485000000000001</v>
      </c>
      <c r="I27" s="23">
        <f t="shared" ref="I27:I32" si="4">SUM(F27)*H27</f>
        <v>0</v>
      </c>
    </row>
    <row r="28" spans="1:9" s="12" customFormat="1" ht="11.1" customHeight="1" x14ac:dyDescent="0.2">
      <c r="A28" s="73" t="s">
        <v>82</v>
      </c>
      <c r="B28" s="73"/>
      <c r="C28" s="73"/>
      <c r="D28" s="73"/>
      <c r="E28" s="36"/>
      <c r="F28" s="13"/>
      <c r="G28" s="39" t="s">
        <v>74</v>
      </c>
      <c r="H28" s="24">
        <v>134.9</v>
      </c>
      <c r="I28" s="23">
        <f t="shared" si="4"/>
        <v>0</v>
      </c>
    </row>
    <row r="29" spans="1:9" s="12" customFormat="1" ht="11.1" customHeight="1" x14ac:dyDescent="0.2">
      <c r="A29" s="70" t="s">
        <v>76</v>
      </c>
      <c r="B29" s="71"/>
      <c r="C29" s="71"/>
      <c r="D29" s="72"/>
      <c r="E29" s="36"/>
      <c r="F29" s="67"/>
      <c r="G29" s="68"/>
      <c r="H29" s="68"/>
      <c r="I29" s="69"/>
    </row>
    <row r="30" spans="1:9" s="12" customFormat="1" ht="11.1" customHeight="1" x14ac:dyDescent="0.2">
      <c r="A30" s="73" t="s">
        <v>77</v>
      </c>
      <c r="B30" s="73"/>
      <c r="C30" s="73"/>
      <c r="D30" s="73"/>
      <c r="E30" s="36"/>
      <c r="F30" s="13"/>
      <c r="G30" s="14">
        <v>44</v>
      </c>
      <c r="H30" s="24">
        <f t="shared" ref="H30:H32" si="5">SUM(G30)*0.5*0.93</f>
        <v>20.46</v>
      </c>
      <c r="I30" s="23">
        <f t="shared" si="4"/>
        <v>0</v>
      </c>
    </row>
    <row r="31" spans="1:9" s="12" customFormat="1" ht="11.1" customHeight="1" x14ac:dyDescent="0.2">
      <c r="A31" s="73" t="s">
        <v>78</v>
      </c>
      <c r="B31" s="73"/>
      <c r="C31" s="73"/>
      <c r="D31" s="73"/>
      <c r="E31" s="36"/>
      <c r="F31" s="13"/>
      <c r="G31" s="34">
        <v>64</v>
      </c>
      <c r="H31" s="24">
        <f t="shared" si="5"/>
        <v>29.76</v>
      </c>
      <c r="I31" s="23">
        <f t="shared" si="4"/>
        <v>0</v>
      </c>
    </row>
    <row r="32" spans="1:9" s="12" customFormat="1" ht="11.1" customHeight="1" x14ac:dyDescent="0.2">
      <c r="A32" s="73" t="s">
        <v>79</v>
      </c>
      <c r="B32" s="73"/>
      <c r="C32" s="73"/>
      <c r="D32" s="73"/>
      <c r="E32" s="36"/>
      <c r="F32" s="37"/>
      <c r="G32" s="38">
        <v>84</v>
      </c>
      <c r="H32" s="24">
        <f t="shared" si="5"/>
        <v>39.06</v>
      </c>
      <c r="I32" s="23">
        <f t="shared" si="4"/>
        <v>0</v>
      </c>
    </row>
    <row r="33" spans="1:9" s="12" customFormat="1" ht="5.0999999999999996" customHeight="1" x14ac:dyDescent="0.2">
      <c r="A33" s="85"/>
      <c r="B33" s="86"/>
      <c r="C33" s="86"/>
      <c r="D33" s="86"/>
      <c r="E33" s="86"/>
      <c r="F33" s="86"/>
      <c r="G33" s="86"/>
      <c r="H33" s="86"/>
      <c r="I33" s="87"/>
    </row>
    <row r="34" spans="1:9" s="12" customFormat="1" ht="11.1" customHeight="1" x14ac:dyDescent="0.2">
      <c r="A34" s="84" t="s">
        <v>28</v>
      </c>
      <c r="B34" s="84"/>
      <c r="C34" s="84"/>
      <c r="D34" s="84"/>
      <c r="E34" s="84"/>
      <c r="F34" s="47"/>
      <c r="G34" s="48">
        <v>79</v>
      </c>
      <c r="H34" s="49">
        <f t="shared" ref="H34:H37" si="6">SUM(G34)*0.5*0.93</f>
        <v>36.734999999999999</v>
      </c>
      <c r="I34" s="50">
        <f>SUM(F34)*H34</f>
        <v>0</v>
      </c>
    </row>
    <row r="35" spans="1:9" s="12" customFormat="1" ht="11.1" customHeight="1" x14ac:dyDescent="0.2">
      <c r="A35" s="77" t="s">
        <v>0</v>
      </c>
      <c r="B35" s="77"/>
      <c r="C35" s="77"/>
      <c r="D35" s="77"/>
      <c r="E35" s="77"/>
      <c r="F35" s="13"/>
      <c r="G35" s="14">
        <v>59.5</v>
      </c>
      <c r="H35" s="24">
        <f t="shared" si="6"/>
        <v>27.6675</v>
      </c>
      <c r="I35" s="23">
        <f>SUM(F35)*H35</f>
        <v>0</v>
      </c>
    </row>
    <row r="36" spans="1:9" s="12" customFormat="1" ht="11.1" customHeight="1" x14ac:dyDescent="0.2">
      <c r="A36" s="77" t="s">
        <v>1</v>
      </c>
      <c r="B36" s="77"/>
      <c r="C36" s="77"/>
      <c r="D36" s="77"/>
      <c r="E36" s="77"/>
      <c r="F36" s="13"/>
      <c r="G36" s="14">
        <v>54</v>
      </c>
      <c r="H36" s="24">
        <f t="shared" si="6"/>
        <v>25.110000000000003</v>
      </c>
      <c r="I36" s="23">
        <f>SUM(F36)*H36</f>
        <v>0</v>
      </c>
    </row>
    <row r="37" spans="1:9" s="12" customFormat="1" ht="11.1" customHeight="1" x14ac:dyDescent="0.2">
      <c r="A37" s="77" t="s">
        <v>38</v>
      </c>
      <c r="B37" s="77"/>
      <c r="C37" s="77"/>
      <c r="D37" s="77"/>
      <c r="E37" s="77"/>
      <c r="F37" s="13"/>
      <c r="G37" s="14">
        <v>95</v>
      </c>
      <c r="H37" s="24">
        <f t="shared" si="6"/>
        <v>44.175000000000004</v>
      </c>
      <c r="I37" s="23">
        <f>SUM(F37)*H37</f>
        <v>0</v>
      </c>
    </row>
    <row r="38" spans="1:9" s="12" customFormat="1" ht="5.0999999999999996" customHeight="1" x14ac:dyDescent="0.2">
      <c r="A38" s="74"/>
      <c r="B38" s="75"/>
      <c r="C38" s="75"/>
      <c r="D38" s="75"/>
      <c r="E38" s="75"/>
      <c r="F38" s="75"/>
      <c r="G38" s="75"/>
      <c r="H38" s="75"/>
      <c r="I38" s="76"/>
    </row>
    <row r="39" spans="1:9" s="12" customFormat="1" ht="11.1" customHeight="1" x14ac:dyDescent="0.2">
      <c r="A39" s="40" t="s">
        <v>2</v>
      </c>
      <c r="B39" s="40"/>
      <c r="C39" s="40"/>
      <c r="D39" s="40"/>
      <c r="E39" s="44"/>
      <c r="F39" s="13"/>
      <c r="G39" s="14">
        <v>24</v>
      </c>
      <c r="H39" s="24">
        <f t="shared" ref="H39:H48" si="7">SUM(G39)*0.5*0.93</f>
        <v>11.16</v>
      </c>
      <c r="I39" s="23">
        <f t="shared" ref="I39:I47" si="8">SUM(F39)*H39</f>
        <v>0</v>
      </c>
    </row>
    <row r="40" spans="1:9" s="12" customFormat="1" ht="11.1" customHeight="1" x14ac:dyDescent="0.2">
      <c r="A40" s="40" t="s">
        <v>40</v>
      </c>
      <c r="B40" s="40"/>
      <c r="C40" s="40"/>
      <c r="D40" s="40"/>
      <c r="E40" s="25"/>
      <c r="F40" s="13"/>
      <c r="G40" s="26">
        <v>54</v>
      </c>
      <c r="H40" s="24">
        <f t="shared" si="7"/>
        <v>25.110000000000003</v>
      </c>
      <c r="I40" s="23">
        <f t="shared" si="8"/>
        <v>0</v>
      </c>
    </row>
    <row r="41" spans="1:9" s="12" customFormat="1" ht="11.1" customHeight="1" x14ac:dyDescent="0.2">
      <c r="A41" s="40" t="s">
        <v>6</v>
      </c>
      <c r="B41" s="40"/>
      <c r="C41" s="40"/>
      <c r="D41" s="40"/>
      <c r="E41" s="25"/>
      <c r="F41" s="13"/>
      <c r="G41" s="14">
        <v>33</v>
      </c>
      <c r="H41" s="24">
        <f t="shared" si="7"/>
        <v>15.345000000000001</v>
      </c>
      <c r="I41" s="23">
        <f t="shared" si="8"/>
        <v>0</v>
      </c>
    </row>
    <row r="42" spans="1:9" s="12" customFormat="1" ht="11.1" customHeight="1" x14ac:dyDescent="0.2">
      <c r="A42" s="40" t="s">
        <v>5</v>
      </c>
      <c r="B42" s="40"/>
      <c r="C42" s="40"/>
      <c r="D42" s="40"/>
      <c r="E42" s="44"/>
      <c r="F42" s="13"/>
      <c r="G42" s="14">
        <v>46</v>
      </c>
      <c r="H42" s="24">
        <f t="shared" si="7"/>
        <v>21.39</v>
      </c>
      <c r="I42" s="23">
        <f t="shared" si="8"/>
        <v>0</v>
      </c>
    </row>
    <row r="43" spans="1:9" s="12" customFormat="1" ht="11.1" customHeight="1" x14ac:dyDescent="0.2">
      <c r="A43" s="40" t="s">
        <v>59</v>
      </c>
      <c r="B43" s="40"/>
      <c r="C43" s="40"/>
      <c r="D43" s="40"/>
      <c r="E43" s="44"/>
      <c r="F43" s="13"/>
      <c r="G43" s="14">
        <v>69</v>
      </c>
      <c r="H43" s="24">
        <f t="shared" si="7"/>
        <v>32.085000000000001</v>
      </c>
      <c r="I43" s="23">
        <f t="shared" si="8"/>
        <v>0</v>
      </c>
    </row>
    <row r="44" spans="1:9" s="12" customFormat="1" ht="11.1" customHeight="1" x14ac:dyDescent="0.2">
      <c r="A44" s="40" t="s">
        <v>3</v>
      </c>
      <c r="B44" s="40"/>
      <c r="C44" s="40"/>
      <c r="D44" s="40"/>
      <c r="E44" s="44"/>
      <c r="F44" s="13"/>
      <c r="G44" s="14">
        <v>16</v>
      </c>
      <c r="H44" s="24">
        <f t="shared" si="7"/>
        <v>7.44</v>
      </c>
      <c r="I44" s="23">
        <f t="shared" si="8"/>
        <v>0</v>
      </c>
    </row>
    <row r="45" spans="1:9" s="12" customFormat="1" ht="11.1" customHeight="1" x14ac:dyDescent="0.2">
      <c r="A45" s="40" t="s">
        <v>32</v>
      </c>
      <c r="B45" s="40"/>
      <c r="C45" s="40"/>
      <c r="D45" s="40"/>
      <c r="E45" s="44"/>
      <c r="F45" s="13"/>
      <c r="G45" s="14">
        <v>33</v>
      </c>
      <c r="H45" s="24">
        <f t="shared" si="7"/>
        <v>15.345000000000001</v>
      </c>
      <c r="I45" s="23">
        <f t="shared" si="8"/>
        <v>0</v>
      </c>
    </row>
    <row r="46" spans="1:9" s="12" customFormat="1" ht="11.1" customHeight="1" x14ac:dyDescent="0.2">
      <c r="A46" s="40" t="s">
        <v>19</v>
      </c>
      <c r="B46" s="40"/>
      <c r="C46" s="40"/>
      <c r="D46" s="40"/>
      <c r="E46" s="44"/>
      <c r="F46" s="13"/>
      <c r="G46" s="14">
        <v>155</v>
      </c>
      <c r="H46" s="24">
        <f t="shared" si="7"/>
        <v>72.075000000000003</v>
      </c>
      <c r="I46" s="23">
        <f t="shared" si="8"/>
        <v>0</v>
      </c>
    </row>
    <row r="47" spans="1:9" s="12" customFormat="1" ht="11.1" customHeight="1" x14ac:dyDescent="0.2">
      <c r="A47" s="40" t="s">
        <v>39</v>
      </c>
      <c r="B47" s="40"/>
      <c r="C47" s="40"/>
      <c r="D47" s="40"/>
      <c r="E47" s="44"/>
      <c r="F47" s="13"/>
      <c r="G47" s="14">
        <v>259</v>
      </c>
      <c r="H47" s="24">
        <f t="shared" si="7"/>
        <v>120.435</v>
      </c>
      <c r="I47" s="23">
        <f t="shared" si="8"/>
        <v>0</v>
      </c>
    </row>
    <row r="48" spans="1:9" s="12" customFormat="1" ht="11.1" customHeight="1" x14ac:dyDescent="0.2">
      <c r="A48" s="40" t="s">
        <v>60</v>
      </c>
      <c r="B48" s="40"/>
      <c r="C48" s="40"/>
      <c r="D48" s="40"/>
      <c r="E48" s="44"/>
      <c r="F48" s="13"/>
      <c r="G48" s="14">
        <v>155</v>
      </c>
      <c r="H48" s="24">
        <f t="shared" si="7"/>
        <v>72.075000000000003</v>
      </c>
      <c r="I48" s="23">
        <f t="shared" ref="I48" si="9">SUM(F48)*H48</f>
        <v>0</v>
      </c>
    </row>
    <row r="49" spans="1:12" s="12" customFormat="1" ht="11.1" customHeight="1" x14ac:dyDescent="0.2">
      <c r="A49" s="41"/>
      <c r="B49" s="42"/>
      <c r="C49" s="42"/>
      <c r="D49" s="42"/>
      <c r="E49" s="42"/>
      <c r="F49" s="42"/>
      <c r="G49" s="42"/>
      <c r="H49" s="42"/>
      <c r="I49" s="43"/>
    </row>
    <row r="50" spans="1:12" s="12" customFormat="1" ht="11.1" customHeight="1" x14ac:dyDescent="0.2">
      <c r="A50" s="45" t="s">
        <v>29</v>
      </c>
      <c r="B50" s="45"/>
      <c r="C50" s="45"/>
      <c r="D50" s="45"/>
      <c r="E50" s="45"/>
      <c r="F50" s="45"/>
      <c r="G50" s="45"/>
      <c r="H50" s="45"/>
      <c r="I50" s="46"/>
    </row>
    <row r="51" spans="1:12" s="12" customFormat="1" ht="11.1" customHeight="1" x14ac:dyDescent="0.2">
      <c r="A51" s="44" t="s">
        <v>30</v>
      </c>
      <c r="B51" s="44"/>
      <c r="C51" s="44"/>
      <c r="D51" s="44"/>
      <c r="E51" s="44"/>
      <c r="F51" s="13"/>
      <c r="G51" s="27"/>
      <c r="H51" s="14">
        <v>2</v>
      </c>
      <c r="I51" s="14">
        <f t="shared" ref="I51:I52" si="10">SUM(H51)*F51</f>
        <v>0</v>
      </c>
    </row>
    <row r="52" spans="1:12" s="12" customFormat="1" ht="11.1" customHeight="1" x14ac:dyDescent="0.2">
      <c r="A52" s="44" t="s">
        <v>31</v>
      </c>
      <c r="B52" s="44"/>
      <c r="C52" s="44"/>
      <c r="D52" s="44"/>
      <c r="E52" s="44"/>
      <c r="F52" s="13"/>
      <c r="G52" s="27"/>
      <c r="H52" s="14">
        <v>2.75</v>
      </c>
      <c r="I52" s="14">
        <f t="shared" si="10"/>
        <v>0</v>
      </c>
    </row>
    <row r="53" spans="1:12" s="12" customFormat="1" ht="5.0999999999999996" customHeight="1" x14ac:dyDescent="0.2">
      <c r="A53" s="41"/>
      <c r="B53" s="42"/>
      <c r="C53" s="42"/>
      <c r="D53" s="42"/>
      <c r="E53" s="42"/>
      <c r="F53" s="42"/>
      <c r="G53" s="42"/>
      <c r="H53" s="42"/>
      <c r="I53" s="43"/>
    </row>
    <row r="54" spans="1:12" s="12" customFormat="1" ht="12" customHeight="1" x14ac:dyDescent="0.25">
      <c r="A54" s="3"/>
      <c r="B54" s="3"/>
      <c r="C54" s="3"/>
      <c r="D54" s="3"/>
      <c r="E54" s="3"/>
      <c r="F54" s="3"/>
      <c r="G54" s="136" t="s">
        <v>27</v>
      </c>
      <c r="H54" s="136"/>
      <c r="I54" s="11">
        <f>SUM(I5:I53)</f>
        <v>0</v>
      </c>
    </row>
    <row r="55" spans="1:12" s="12" customFormat="1" ht="11.1" customHeight="1" x14ac:dyDescent="0.25">
      <c r="A55" s="3" t="s">
        <v>18</v>
      </c>
      <c r="B55" s="3"/>
      <c r="C55" s="3"/>
      <c r="D55" s="3"/>
      <c r="E55" s="3"/>
      <c r="F55" s="3"/>
      <c r="G55" s="10"/>
      <c r="H55" s="10"/>
      <c r="I55" s="4"/>
    </row>
    <row r="56" spans="1:12" s="12" customFormat="1" ht="11.1" customHeight="1" x14ac:dyDescent="0.2">
      <c r="A56" s="126"/>
      <c r="B56" s="127"/>
      <c r="C56" s="127"/>
      <c r="D56" s="127"/>
      <c r="E56" s="127"/>
      <c r="F56" s="127"/>
      <c r="G56" s="127"/>
      <c r="H56" s="127"/>
      <c r="I56" s="128"/>
      <c r="K56" s="3"/>
      <c r="L56" s="3"/>
    </row>
    <row r="57" spans="1:12" s="12" customFormat="1" ht="5.0999999999999996" customHeight="1" x14ac:dyDescent="0.2">
      <c r="A57" s="129"/>
      <c r="B57" s="130"/>
      <c r="C57" s="130"/>
      <c r="D57" s="130"/>
      <c r="E57" s="130"/>
      <c r="F57" s="130"/>
      <c r="G57" s="130"/>
      <c r="H57" s="130"/>
      <c r="I57" s="131"/>
      <c r="K57" s="3"/>
      <c r="L57" s="3"/>
    </row>
    <row r="58" spans="1:12" s="3" customFormat="1" ht="35.450000000000003" customHeight="1" x14ac:dyDescent="0.2">
      <c r="A58" s="6"/>
      <c r="B58" s="7"/>
      <c r="C58" s="7"/>
      <c r="D58" s="7"/>
      <c r="E58" s="7"/>
      <c r="F58" s="7"/>
      <c r="G58" s="7"/>
      <c r="H58" s="7"/>
      <c r="I58" s="56"/>
    </row>
    <row r="59" spans="1:12" s="3" customFormat="1" ht="26.1" customHeight="1" x14ac:dyDescent="0.2">
      <c r="A59" s="6"/>
      <c r="B59" s="7"/>
      <c r="C59" s="7"/>
      <c r="D59" s="7"/>
      <c r="E59" s="7"/>
      <c r="F59" s="7"/>
      <c r="G59" s="7"/>
      <c r="H59" s="7"/>
      <c r="I59" s="56"/>
    </row>
    <row r="60" spans="1:12" s="3" customFormat="1" ht="20.45" customHeight="1" x14ac:dyDescent="0.2">
      <c r="A60" s="57"/>
      <c r="B60" s="58"/>
      <c r="C60" s="58"/>
      <c r="D60" s="58"/>
      <c r="E60" s="58"/>
      <c r="F60" s="58"/>
      <c r="G60" s="58"/>
      <c r="H60" s="58"/>
      <c r="I60" s="59"/>
    </row>
    <row r="61" spans="1:12" s="3" customFormat="1" ht="50.65" customHeight="1" x14ac:dyDescent="0.2">
      <c r="A61" s="60"/>
      <c r="B61" s="60"/>
      <c r="C61" s="60"/>
      <c r="D61" s="60"/>
      <c r="E61" s="60"/>
      <c r="F61" s="60"/>
      <c r="G61" s="60"/>
      <c r="H61" s="60"/>
      <c r="I61" s="60"/>
    </row>
    <row r="62" spans="1:12" s="3" customFormat="1" ht="13.15" customHeight="1" x14ac:dyDescent="0.2">
      <c r="A62" s="51" t="s">
        <v>10</v>
      </c>
      <c r="B62" s="52"/>
      <c r="C62" s="52"/>
      <c r="D62" s="53"/>
      <c r="E62" s="132" t="s">
        <v>26</v>
      </c>
      <c r="F62" s="133"/>
      <c r="G62" s="133"/>
      <c r="H62" s="54"/>
      <c r="I62" s="55"/>
    </row>
    <row r="63" spans="1:12" s="3" customFormat="1" ht="13.15" customHeight="1" x14ac:dyDescent="0.2">
      <c r="A63" s="5" t="s">
        <v>11</v>
      </c>
      <c r="B63" s="123"/>
      <c r="C63" s="124"/>
      <c r="D63" s="125"/>
      <c r="E63" s="6" t="s">
        <v>16</v>
      </c>
      <c r="F63" s="134"/>
      <c r="G63" s="134"/>
      <c r="H63" s="134"/>
      <c r="I63" s="135"/>
    </row>
    <row r="64" spans="1:12" s="3" customFormat="1" ht="13.15" customHeight="1" x14ac:dyDescent="0.2">
      <c r="A64" s="5" t="s">
        <v>12</v>
      </c>
      <c r="B64" s="113"/>
      <c r="C64" s="113"/>
      <c r="D64" s="113"/>
      <c r="E64" s="5"/>
      <c r="F64" s="113"/>
      <c r="G64" s="113"/>
      <c r="H64" s="113"/>
      <c r="I64" s="113"/>
    </row>
    <row r="65" spans="1:12" s="3" customFormat="1" ht="13.15" customHeight="1" x14ac:dyDescent="0.2">
      <c r="A65" s="5" t="s">
        <v>13</v>
      </c>
      <c r="B65" s="113"/>
      <c r="C65" s="113"/>
      <c r="D65" s="113"/>
      <c r="E65" s="5" t="s">
        <v>17</v>
      </c>
      <c r="F65" s="113"/>
      <c r="G65" s="113"/>
      <c r="H65" s="113"/>
      <c r="I65" s="113"/>
    </row>
    <row r="66" spans="1:12" s="3" customFormat="1" ht="13.15" customHeight="1" x14ac:dyDescent="0.2">
      <c r="A66" s="5"/>
      <c r="B66" s="113"/>
      <c r="C66" s="113"/>
      <c r="D66" s="113"/>
      <c r="E66" s="5"/>
      <c r="F66" s="113"/>
      <c r="G66" s="113"/>
      <c r="H66" s="113"/>
      <c r="I66" s="113"/>
    </row>
    <row r="67" spans="1:12" s="3" customFormat="1" ht="13.15" customHeight="1" x14ac:dyDescent="0.2">
      <c r="A67" s="5" t="s">
        <v>14</v>
      </c>
      <c r="B67" s="113"/>
      <c r="C67" s="113"/>
      <c r="D67" s="113"/>
      <c r="E67" s="5" t="s">
        <v>14</v>
      </c>
      <c r="F67" s="113"/>
      <c r="G67" s="113"/>
      <c r="H67" s="113"/>
      <c r="I67" s="113"/>
    </row>
    <row r="68" spans="1:12" s="3" customFormat="1" ht="13.15" customHeight="1" x14ac:dyDescent="0.2">
      <c r="A68" s="5" t="s">
        <v>22</v>
      </c>
      <c r="B68" s="113"/>
      <c r="C68" s="113"/>
      <c r="D68" s="113"/>
      <c r="E68" s="5" t="s">
        <v>23</v>
      </c>
      <c r="F68" s="113"/>
      <c r="G68" s="113"/>
      <c r="H68" s="113"/>
      <c r="I68" s="113"/>
    </row>
    <row r="69" spans="1:12" s="3" customFormat="1" ht="13.15" customHeight="1" x14ac:dyDescent="0.2">
      <c r="A69" s="5" t="s">
        <v>15</v>
      </c>
      <c r="B69" s="113"/>
      <c r="C69" s="113"/>
      <c r="D69" s="113"/>
      <c r="E69" s="5" t="s">
        <v>15</v>
      </c>
      <c r="F69" s="113"/>
      <c r="G69" s="113"/>
      <c r="H69" s="113"/>
      <c r="I69" s="113"/>
    </row>
    <row r="70" spans="1:12" s="3" customFormat="1" ht="13.15" customHeight="1" x14ac:dyDescent="0.2">
      <c r="A70" s="118"/>
      <c r="B70" s="7"/>
      <c r="C70" s="7"/>
      <c r="D70" s="7"/>
      <c r="E70" s="114" t="s">
        <v>24</v>
      </c>
      <c r="F70" s="115"/>
      <c r="G70" s="115"/>
      <c r="H70" s="115"/>
      <c r="I70" s="9"/>
    </row>
    <row r="71" spans="1:12" s="3" customFormat="1" ht="13.15" customHeight="1" x14ac:dyDescent="0.2">
      <c r="A71" s="119"/>
      <c r="B71" s="7"/>
      <c r="C71" s="7"/>
      <c r="D71" s="7"/>
      <c r="E71" s="114" t="s">
        <v>42</v>
      </c>
      <c r="F71" s="115"/>
      <c r="G71" s="115"/>
      <c r="H71" s="115"/>
      <c r="I71" s="8"/>
    </row>
    <row r="72" spans="1:12" s="3" customFormat="1" ht="13.15" customHeight="1" x14ac:dyDescent="0.2">
      <c r="A72" s="120"/>
      <c r="B72" s="116"/>
      <c r="C72" s="116"/>
      <c r="D72" s="116"/>
      <c r="E72" s="117" t="s">
        <v>41</v>
      </c>
      <c r="F72" s="117"/>
      <c r="G72" s="117"/>
      <c r="H72" s="117"/>
      <c r="I72" s="21"/>
    </row>
    <row r="73" spans="1:12" s="3" customFormat="1" ht="13.15" customHeight="1" thickBot="1" x14ac:dyDescent="0.25">
      <c r="A73" s="112"/>
      <c r="B73" s="112"/>
      <c r="C73" s="112"/>
      <c r="D73" s="112"/>
      <c r="E73" s="112"/>
      <c r="F73" s="112"/>
      <c r="G73" s="112"/>
      <c r="H73" s="112"/>
      <c r="I73" s="112"/>
    </row>
    <row r="74" spans="1:12" s="3" customFormat="1" ht="13.15" customHeight="1" thickBot="1" x14ac:dyDescent="0.25">
      <c r="A74" s="109" t="s">
        <v>58</v>
      </c>
      <c r="B74" s="110"/>
      <c r="C74" s="110"/>
      <c r="D74" s="110"/>
      <c r="E74" s="110"/>
      <c r="F74" s="110"/>
      <c r="G74" s="110"/>
      <c r="H74" s="110"/>
      <c r="I74" s="111"/>
      <c r="K74" s="12"/>
      <c r="L74" s="12"/>
    </row>
    <row r="75" spans="1:12" s="3" customFormat="1" ht="13.15" customHeight="1" thickBot="1" x14ac:dyDescent="0.25">
      <c r="A75" s="97" t="s">
        <v>57</v>
      </c>
      <c r="B75" s="98"/>
      <c r="C75" s="98"/>
      <c r="D75" s="98"/>
      <c r="E75" s="98"/>
      <c r="F75" s="98"/>
      <c r="G75" s="98"/>
      <c r="H75" s="98"/>
      <c r="I75" s="99"/>
      <c r="K75" s="12"/>
      <c r="L75" s="12"/>
    </row>
    <row r="76" spans="1:12" s="12" customFormat="1" ht="13.15" customHeight="1" x14ac:dyDescent="0.2">
      <c r="A76" s="100" t="s">
        <v>43</v>
      </c>
      <c r="B76" s="101"/>
      <c r="C76" s="101"/>
      <c r="D76" s="15"/>
      <c r="E76" s="15"/>
      <c r="F76" s="101" t="s">
        <v>49</v>
      </c>
      <c r="G76" s="101"/>
      <c r="H76" s="101"/>
      <c r="I76" s="104"/>
    </row>
    <row r="77" spans="1:12" s="12" customFormat="1" ht="13.15" customHeight="1" x14ac:dyDescent="0.2">
      <c r="A77" s="102" t="s">
        <v>44</v>
      </c>
      <c r="B77" s="103"/>
      <c r="C77" s="103"/>
      <c r="D77" s="16"/>
      <c r="E77" s="16"/>
      <c r="F77" s="105" t="s">
        <v>50</v>
      </c>
      <c r="G77" s="105"/>
      <c r="H77" s="105"/>
      <c r="I77" s="106"/>
    </row>
    <row r="78" spans="1:12" s="12" customFormat="1" ht="13.15" customHeight="1" x14ac:dyDescent="0.2">
      <c r="A78" s="102" t="s">
        <v>45</v>
      </c>
      <c r="B78" s="103"/>
      <c r="C78" s="103"/>
      <c r="D78" s="16"/>
      <c r="E78" s="16"/>
      <c r="F78" s="105" t="s">
        <v>56</v>
      </c>
      <c r="G78" s="105"/>
      <c r="H78" s="105"/>
      <c r="I78" s="106"/>
    </row>
    <row r="79" spans="1:12" s="12" customFormat="1" ht="13.15" customHeight="1" x14ac:dyDescent="0.2">
      <c r="A79" s="102" t="s">
        <v>46</v>
      </c>
      <c r="B79" s="103"/>
      <c r="C79" s="103"/>
      <c r="D79" s="16"/>
      <c r="E79" s="16"/>
      <c r="F79" s="105" t="s">
        <v>51</v>
      </c>
      <c r="G79" s="105"/>
      <c r="H79" s="105"/>
      <c r="I79" s="106"/>
    </row>
    <row r="80" spans="1:12" s="12" customFormat="1" ht="13.15" customHeight="1" x14ac:dyDescent="0.25">
      <c r="A80" s="102" t="s">
        <v>47</v>
      </c>
      <c r="B80" s="103"/>
      <c r="C80" s="103"/>
      <c r="D80" s="16"/>
      <c r="E80" s="16"/>
      <c r="F80" s="105" t="s">
        <v>52</v>
      </c>
      <c r="G80" s="105"/>
      <c r="H80" s="105"/>
      <c r="I80" s="106"/>
      <c r="K80"/>
      <c r="L80"/>
    </row>
    <row r="81" spans="1:12" s="12" customFormat="1" ht="13.15" customHeight="1" thickBot="1" x14ac:dyDescent="0.3">
      <c r="A81" s="102" t="s">
        <v>48</v>
      </c>
      <c r="B81" s="103"/>
      <c r="C81" s="103"/>
      <c r="D81" s="16"/>
      <c r="E81" s="17"/>
      <c r="F81" s="107" t="s">
        <v>53</v>
      </c>
      <c r="G81" s="107"/>
      <c r="H81" s="107"/>
      <c r="I81" s="108"/>
      <c r="K81"/>
      <c r="L81"/>
    </row>
    <row r="82" spans="1:12" ht="15.75" thickBot="1" x14ac:dyDescent="0.3">
      <c r="A82" s="102"/>
      <c r="B82" s="103"/>
      <c r="C82" s="103"/>
      <c r="F82" s="105" t="s">
        <v>54</v>
      </c>
      <c r="G82" s="105"/>
      <c r="H82" s="105"/>
      <c r="I82" s="106"/>
    </row>
    <row r="83" spans="1:12" ht="14.45" customHeight="1" x14ac:dyDescent="0.25">
      <c r="A83" s="88" t="s">
        <v>55</v>
      </c>
      <c r="B83" s="89"/>
      <c r="C83" s="89"/>
      <c r="D83" s="89"/>
      <c r="E83" s="89"/>
      <c r="F83" s="89"/>
      <c r="G83" s="89"/>
      <c r="H83" s="89"/>
      <c r="I83" s="90"/>
    </row>
    <row r="84" spans="1:12" x14ac:dyDescent="0.25">
      <c r="A84" s="91"/>
      <c r="B84" s="92"/>
      <c r="C84" s="92"/>
      <c r="D84" s="92"/>
      <c r="E84" s="92"/>
      <c r="F84" s="92"/>
      <c r="G84" s="92"/>
      <c r="H84" s="92"/>
      <c r="I84" s="93"/>
    </row>
    <row r="85" spans="1:12" x14ac:dyDescent="0.25">
      <c r="A85" s="91"/>
      <c r="B85" s="92"/>
      <c r="C85" s="92"/>
      <c r="D85" s="92"/>
      <c r="E85" s="92"/>
      <c r="F85" s="92"/>
      <c r="G85" s="92"/>
      <c r="H85" s="92"/>
      <c r="I85" s="93"/>
    </row>
    <row r="86" spans="1:12" x14ac:dyDescent="0.25">
      <c r="A86" s="91"/>
      <c r="B86" s="92"/>
      <c r="C86" s="92"/>
      <c r="D86" s="92"/>
      <c r="E86" s="92"/>
      <c r="F86" s="92"/>
      <c r="G86" s="92"/>
      <c r="H86" s="92"/>
      <c r="I86" s="93"/>
    </row>
    <row r="87" spans="1:12" x14ac:dyDescent="0.25">
      <c r="A87" s="91"/>
      <c r="B87" s="92"/>
      <c r="C87" s="92"/>
      <c r="D87" s="92"/>
      <c r="E87" s="92"/>
      <c r="F87" s="92"/>
      <c r="G87" s="92"/>
      <c r="H87" s="92"/>
      <c r="I87" s="93"/>
    </row>
    <row r="88" spans="1:12" x14ac:dyDescent="0.25">
      <c r="A88" s="91"/>
      <c r="B88" s="92"/>
      <c r="C88" s="92"/>
      <c r="D88" s="92"/>
      <c r="E88" s="92"/>
      <c r="F88" s="92"/>
      <c r="G88" s="92"/>
      <c r="H88" s="92"/>
      <c r="I88" s="93"/>
    </row>
    <row r="89" spans="1:12" x14ac:dyDescent="0.25">
      <c r="A89" s="91"/>
      <c r="B89" s="92"/>
      <c r="C89" s="92"/>
      <c r="D89" s="92"/>
      <c r="E89" s="92"/>
      <c r="F89" s="92"/>
      <c r="G89" s="92"/>
      <c r="H89" s="92"/>
      <c r="I89" s="93"/>
    </row>
    <row r="90" spans="1:12" ht="15.75" thickBot="1" x14ac:dyDescent="0.3">
      <c r="A90" s="94"/>
      <c r="B90" s="95"/>
      <c r="C90" s="95"/>
      <c r="D90" s="95"/>
      <c r="E90" s="95"/>
      <c r="F90" s="95"/>
      <c r="G90" s="95"/>
      <c r="H90" s="95"/>
      <c r="I90" s="96"/>
    </row>
  </sheetData>
  <sheetProtection algorithmName="SHA-512" hashValue="tV9WJ+nbgaI6qAUSkgfrP6MzwXj+cJ4WVx+VPl/chVWm0rl75WGXmg176a+X6gYE087A4QF/v9xa2kFnmB01HA==" saltValue="kY0km9eL1QlYyqPOgG/+4A==" spinCount="100000" sheet="1" selectLockedCells="1"/>
  <mergeCells count="80">
    <mergeCell ref="D2:I2"/>
    <mergeCell ref="F66:I66"/>
    <mergeCell ref="F67:I67"/>
    <mergeCell ref="B63:D63"/>
    <mergeCell ref="A56:I57"/>
    <mergeCell ref="B66:D66"/>
    <mergeCell ref="B67:D67"/>
    <mergeCell ref="F64:I64"/>
    <mergeCell ref="B65:D65"/>
    <mergeCell ref="F65:I65"/>
    <mergeCell ref="B64:D64"/>
    <mergeCell ref="E62:G62"/>
    <mergeCell ref="F63:I63"/>
    <mergeCell ref="G54:H54"/>
    <mergeCell ref="A35:E35"/>
    <mergeCell ref="A5:E5"/>
    <mergeCell ref="A82:C82"/>
    <mergeCell ref="A74:I74"/>
    <mergeCell ref="A73:I73"/>
    <mergeCell ref="F68:I68"/>
    <mergeCell ref="E70:H70"/>
    <mergeCell ref="E71:H71"/>
    <mergeCell ref="B69:D69"/>
    <mergeCell ref="B72:D72"/>
    <mergeCell ref="B68:D68"/>
    <mergeCell ref="E72:H72"/>
    <mergeCell ref="F69:I69"/>
    <mergeCell ref="A70:A72"/>
    <mergeCell ref="A30:D30"/>
    <mergeCell ref="A83:I90"/>
    <mergeCell ref="A75:I75"/>
    <mergeCell ref="A76:C76"/>
    <mergeCell ref="A77:C77"/>
    <mergeCell ref="A78:C78"/>
    <mergeCell ref="A79:C79"/>
    <mergeCell ref="A80:C80"/>
    <mergeCell ref="A81:C81"/>
    <mergeCell ref="F76:I76"/>
    <mergeCell ref="F77:I77"/>
    <mergeCell ref="F78:I78"/>
    <mergeCell ref="F79:I79"/>
    <mergeCell ref="F80:I80"/>
    <mergeCell ref="F81:I81"/>
    <mergeCell ref="F82:I82"/>
    <mergeCell ref="A37:E37"/>
    <mergeCell ref="A34:E34"/>
    <mergeCell ref="A31:D31"/>
    <mergeCell ref="A33:I33"/>
    <mergeCell ref="A32:D32"/>
    <mergeCell ref="A38:I38"/>
    <mergeCell ref="A36:E36"/>
    <mergeCell ref="A15:D15"/>
    <mergeCell ref="F29:I29"/>
    <mergeCell ref="D1:H1"/>
    <mergeCell ref="A22:D22"/>
    <mergeCell ref="A16:I16"/>
    <mergeCell ref="A21:I21"/>
    <mergeCell ref="A17:E17"/>
    <mergeCell ref="A19:E19"/>
    <mergeCell ref="A18:E18"/>
    <mergeCell ref="A20:D20"/>
    <mergeCell ref="A14:D14"/>
    <mergeCell ref="A10:I10"/>
    <mergeCell ref="A11:D11"/>
    <mergeCell ref="A12:D12"/>
    <mergeCell ref="A3:E3"/>
    <mergeCell ref="A4:I4"/>
    <mergeCell ref="A13:D13"/>
    <mergeCell ref="F22:I22"/>
    <mergeCell ref="A29:D29"/>
    <mergeCell ref="A23:D23"/>
    <mergeCell ref="A24:D24"/>
    <mergeCell ref="A25:D25"/>
    <mergeCell ref="A26:D26"/>
    <mergeCell ref="A27:D27"/>
    <mergeCell ref="A28:D28"/>
    <mergeCell ref="A6:E6"/>
    <mergeCell ref="A7:E7"/>
    <mergeCell ref="A8:E8"/>
    <mergeCell ref="A9:E9"/>
  </mergeCells>
  <pageMargins left="0.7" right="0.7" top="0.75" bottom="0.75" header="0.3" footer="0.3"/>
  <pageSetup scale="92" fitToHeight="0" orientation="portrait" horizontalDpi="4294967293" r:id="rId1"/>
  <rowBreaks count="1" manualBreakCount="1">
    <brk id="61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Chuck Alan</cp:lastModifiedBy>
  <cp:lastPrinted>2023-01-10T22:42:59Z</cp:lastPrinted>
  <dcterms:created xsi:type="dcterms:W3CDTF">2017-01-25T17:59:38Z</dcterms:created>
  <dcterms:modified xsi:type="dcterms:W3CDTF">2023-01-10T22:44:24Z</dcterms:modified>
</cp:coreProperties>
</file>